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<sst xmlns="http://schemas.openxmlformats.org/spreadsheetml/2006/main" count="28" uniqueCount="28">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</sst>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0">
      <selection activeCell="A2" sqref="A2:E2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2046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ул.Обоянская д.12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520.9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65210.16</v>
      </c>
    </row>
    <row r="11" spans="1:5" ht="17.25" customHeight="1">
      <c r="A11" s="3">
        <v>1</v>
      </c>
      <c r="B11" s="10" t="s">
        <v>4</v>
      </c>
      <c r="C11" s="6">
        <f>VLOOKUP(A1,'[1]2021'!$A$1:$AH$101,5,0)</f>
        <v>1198.4</v>
      </c>
      <c r="D11" s="6">
        <f>VLOOKUP(A1,'[1]2021'!$A$1:$AH$101,18,0)</f>
        <v>0</v>
      </c>
      <c r="E11" s="8"/>
    </row>
    <row r="12" spans="1:5" ht="15.75" customHeight="1">
      <c r="A12" s="3">
        <v>2</v>
      </c>
      <c r="B12" s="10" t="s">
        <v>5</v>
      </c>
      <c r="C12" s="6">
        <f>VLOOKUP(A1,'[1]2021'!$A$1:$AH$101,6,0)</f>
        <v>1663.71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1076.2</v>
      </c>
      <c r="D13" s="6">
        <f>VLOOKUP(A1,'[1]2021'!$A$1:$AH$101,20,0)</f>
        <v>0</v>
      </c>
      <c r="E13" s="8"/>
    </row>
    <row r="14" spans="1:5" ht="15.75">
      <c r="A14" s="3">
        <v>4</v>
      </c>
      <c r="B14" s="4" t="s">
        <v>7</v>
      </c>
      <c r="C14" s="6">
        <f>VLOOKUP(A1,'[1]2021'!$A$1:$AH$101,8,0)</f>
        <v>1496.56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1787.03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1621.58</v>
      </c>
      <c r="D16" s="6">
        <f>VLOOKUP(A1,'[1]2021'!$A$1:$AH$101,23,0)</f>
        <v>0</v>
      </c>
      <c r="E16" s="8"/>
    </row>
    <row r="17" spans="1:5" ht="15.75">
      <c r="A17" s="3">
        <v>7</v>
      </c>
      <c r="B17" s="4" t="s">
        <v>10</v>
      </c>
      <c r="C17" s="6">
        <f>VLOOKUP(A1,'[1]2021'!$A$1:$AH$101,11,0)</f>
        <v>1539.72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1462.99</v>
      </c>
      <c r="D18" s="6">
        <f>VLOOKUP(A1,'[1]2021'!$A$1:$AH$102,25,0)</f>
        <v>0</v>
      </c>
      <c r="E18" s="8"/>
    </row>
    <row r="19" spans="1:5" ht="15.75">
      <c r="A19" s="3">
        <v>9</v>
      </c>
      <c r="B19" s="4" t="s">
        <v>12</v>
      </c>
      <c r="C19" s="6">
        <f>VLOOKUP(A1,'[1]2021'!$A$1:$AH$101,13,0)</f>
        <v>1350.8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1683.92</v>
      </c>
      <c r="D20" s="6">
        <f>VLOOKUP(A1,'[1]2021'!$A$1:$AH$101,27,0)</f>
        <v>0</v>
      </c>
      <c r="E20" s="8"/>
    </row>
    <row r="21" spans="1:5" ht="16.5" customHeight="1">
      <c r="A21" s="3">
        <v>11</v>
      </c>
      <c r="B21" s="10" t="s">
        <v>14</v>
      </c>
      <c r="C21" s="6">
        <f>VLOOKUP(A1,'[1]2021'!$A$1:$AH$101,15,0)</f>
        <v>1316.44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1683.06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17880.41</v>
      </c>
      <c r="D23" s="7">
        <f>SUM(D11:D22)</f>
        <v>0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83090.57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2022-02-09T05:59:32Z</dcterms:modified>
  <cp:category/>
  <cp:version/>
  <cp:contentType/>
  <cp:contentStatus/>
</cp:coreProperties>
</file>