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<sst xmlns="http://schemas.openxmlformats.org/spreadsheetml/2006/main" count="29" uniqueCount="29">
  <si>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</si>
  <si>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</si>
  <si>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</si>
  <si>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</si>
  <si>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</si>
  <si>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</si>
  <si>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</si>
  <si>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</si>
  <si>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</si>
  <si>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</si>
  <si>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</si>
  <si>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</si>
  <si>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</si>
  <si>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</si>
  <si>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</si>
  <si>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</si>
  <si>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</si>
  <si>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</si>
  <si>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</si>
  <si>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</si>
  <si>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</si>
  <si>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</si>
  <si>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</si>
  <si>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</si>
  <si>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</si>
  <si>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</si>
  <si>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</si>
  <si>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</si>
  <si>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1274,00 - ремонт системы ХВС, ГВС с заменой труб и вентилей (кв. 87).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</si>
</sst>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I12" sqref="I1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1999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VLOOKUP(A1,'[1]2021'!$A$1:$AH$102,2,0)</f>
        <v>Магистральный проезд 18 д. 31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3277.84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474624.2400000001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6271.13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9754.67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8307.05</v>
      </c>
      <c r="D13" s="6">
        <f>VLOOKUP(A1,'[1]2021'!$A$1:$AH$101,20,0)</f>
        <v>0</v>
      </c>
      <c r="E13" s="8"/>
    </row>
    <row r="14" spans="1:5" ht="31.5">
      <c r="A14" s="3">
        <v>4</v>
      </c>
      <c r="B14" s="10" t="s">
        <v>7</v>
      </c>
      <c r="C14" s="6">
        <f>VLOOKUP(A1,'[1]2021'!$A$1:$AH$101,8,0)</f>
        <v>6786.610000000001</v>
      </c>
      <c r="D14" s="6">
        <f>VLOOKUP(A1,'[1]2021'!$A$1:$AH$101,21,0)</f>
        <v>1274</v>
      </c>
      <c r="E14" s="8" t="s">
        <v>28</v>
      </c>
    </row>
    <row r="15" spans="1:5" ht="15.75">
      <c r="A15" s="3">
        <v>5</v>
      </c>
      <c r="B15" s="10" t="s">
        <v>8</v>
      </c>
      <c r="C15" s="6">
        <f>VLOOKUP(A1,'[1]2021'!$A$1:$AH$101,9,0)</f>
        <v>9463.62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9148.2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7556.29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7173.7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10604.74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8469.05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8694.05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11518.9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103748.01</v>
      </c>
      <c r="D23" s="7">
        <f>SUM(D11:D22)</f>
        <v>1274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577098.2500000001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2022-02-09T06:06:55Z</dcterms:modified>
  <cp:category/>
  <cp:version/>
  <cp:contentType/>
  <cp:contentStatus/>
</cp:coreProperties>
</file>