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<sst xmlns="http://schemas.openxmlformats.org/spreadsheetml/2006/main" count="29" uniqueCount="29">
  <si>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</si>
  <si>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</si>
  <si>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</si>
  <si>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</si>
  <si>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</si>
  <si>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</si>
  <si>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</si>
  <si>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</si>
  <si>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</si>
  <si>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</si>
  <si>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</si>
  <si>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</si>
  <si>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</si>
  <si>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</si>
  <si>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</si>
  <si>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</si>
  <si>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</si>
  <si>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</si>
  <si>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</si>
  <si>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</si>
  <si>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</si>
  <si>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</si>
  <si>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</si>
  <si>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</si>
  <si>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</si>
  <si>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</si>
  <si>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</si>
  <si>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</si>
  <si>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41000,00 - бестраншейная замена трубопровода, замена внутреннего трубопровода водоотведения.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</si>
</sst>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612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д.16Б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4369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-48016.330000000016</v>
      </c>
    </row>
    <row r="11" spans="1:5" ht="47.25">
      <c r="A11" s="3">
        <v>1</v>
      </c>
      <c r="B11" s="10" t="s">
        <v>4</v>
      </c>
      <c r="C11" s="6">
        <f>VLOOKUP(A1,'[1]2021'!$A$1:$AH$101,5,0)</f>
        <v>9137.01</v>
      </c>
      <c r="D11" s="6">
        <f>VLOOKUP(A1,'[1]2021'!$A$1:$AH$101,18,0)</f>
        <v>41000</v>
      </c>
      <c r="E11" s="8" t="s">
        <v>28</v>
      </c>
    </row>
    <row r="12" spans="1:5" ht="15.75">
      <c r="A12" s="3">
        <v>2</v>
      </c>
      <c r="B12" s="10" t="s">
        <v>5</v>
      </c>
      <c r="C12" s="6">
        <f>VLOOKUP(A1,'[1]2021'!$A$1:$AH$101,6,0)</f>
        <v>11167.550000000001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11712.76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10166.25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13363.59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11391.56</v>
      </c>
      <c r="D16" s="6">
        <f>VLOOKUP(A1,'[1]2021'!$A$1:$AH$101,23,0)</f>
        <v>0</v>
      </c>
      <c r="E16" s="8"/>
    </row>
    <row r="17" spans="1:5" ht="15.75">
      <c r="A17" s="3">
        <v>7</v>
      </c>
      <c r="B17" s="10" t="s">
        <v>10</v>
      </c>
      <c r="C17" s="6">
        <f>VLOOKUP(A1,'[1]2021'!$A$1:$AH$101,11,0)</f>
        <v>11229.2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11571.66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12929.67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13537.7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11725.82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13119.16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141051.93</v>
      </c>
      <c r="D23" s="7">
        <f>SUM(D11:D22)</f>
        <v>41000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52035.59999999998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2022-02-10T05:38:35Z</dcterms:modified>
  <cp:category/>
  <cp:version/>
  <cp:contentType/>
  <cp:contentStatus/>
</cp:coreProperties>
</file>