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<sst xmlns="http://schemas.openxmlformats.org/spreadsheetml/2006/main" count="31" uniqueCount="31">
  <si>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</si>
  <si>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</si>
  <si>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</si>
  <si>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</si>
  <si>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</si>
  <si>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</si>
  <si>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</si>
  <si>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</si>
  <si>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</si>
  <si>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</si>
  <si>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</si>
  <si>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</si>
  <si>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</si>
  <si>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</si>
  <si>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</si>
  <si>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</si>
  <si>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</si>
  <si>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</si>
  <si>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</si>
  <si>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</si>
  <si>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</si>
  <si>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</si>
  <si>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</si>
  <si>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</si>
  <si>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</si>
  <si>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</si>
  <si>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</si>
  <si>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</si>
  <si>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3100,00 - амена светильников , провода, лампочки (1 подъезд).</t>
  </si>
  <si>
    <t>2294,00 - информационный стенд (2 шт.).</t>
  </si>
  <si>
    <t>6265,00 - ремонт трубопровода ХВС, замену врезки.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</si>
</sst>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G21" sqref="G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2014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ул.Краснополянская д.3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579.3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85729.95000000001</v>
      </c>
    </row>
    <row r="11" spans="1:5" ht="31.5">
      <c r="A11" s="3">
        <v>1</v>
      </c>
      <c r="B11" s="10" t="s">
        <v>4</v>
      </c>
      <c r="C11" s="6">
        <f>VLOOKUP(A1,'[1]2021'!$A$1:$AH$101,5,0)</f>
        <v>851.97</v>
      </c>
      <c r="D11" s="6">
        <f>VLOOKUP(A1,'[1]2021'!$A$1:$AH$101,18,0)</f>
        <v>3100</v>
      </c>
      <c r="E11" s="8" t="s">
        <v>28</v>
      </c>
    </row>
    <row r="12" spans="1:5" ht="15.75">
      <c r="A12" s="3">
        <v>2</v>
      </c>
      <c r="B12" s="10" t="s">
        <v>5</v>
      </c>
      <c r="C12" s="6">
        <f>VLOOKUP(A1,'[1]2021'!$A$1:$AH$101,6,0)</f>
        <v>1447.72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1172.45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1403.09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963.8000000000001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1713.6000000000001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1253.09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995.62</v>
      </c>
      <c r="D18" s="6">
        <f>VLOOKUP(A1,'[1]2021'!$A$1:$AH$102,25,0)</f>
        <v>2294</v>
      </c>
      <c r="E18" s="8" t="s">
        <v>29</v>
      </c>
    </row>
    <row r="19" spans="1:5" ht="15.75">
      <c r="A19" s="3">
        <v>9</v>
      </c>
      <c r="B19" s="10" t="s">
        <v>12</v>
      </c>
      <c r="C19" s="6">
        <f>VLOOKUP(A1,'[1]2021'!$A$1:$AH$101,13,0)</f>
        <v>3406.35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1587.25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1672.7</v>
      </c>
      <c r="D21" s="6">
        <f>VLOOKUP(A1,'[1]2021'!$A$1:$AH$101,28,0)</f>
        <v>0</v>
      </c>
      <c r="E21" s="8"/>
    </row>
    <row r="22" spans="1:5" ht="31.5">
      <c r="A22" s="3">
        <v>12</v>
      </c>
      <c r="B22" s="10" t="s">
        <v>15</v>
      </c>
      <c r="C22" s="6">
        <f>VLOOKUP(A1,'[1]2021'!$A$1:$AH$101,16,0)</f>
        <v>1897.63</v>
      </c>
      <c r="D22" s="6">
        <f>VLOOKUP(A1,'[1]2021'!$A$1:$AH$101,29,0)</f>
        <v>6265</v>
      </c>
      <c r="E22" s="8" t="s">
        <v>30</v>
      </c>
    </row>
    <row r="23" spans="1:5" ht="15.75">
      <c r="A23" s="24" t="s">
        <v>16</v>
      </c>
      <c r="B23" s="25"/>
      <c r="C23" s="7">
        <f>SUM(C11:C22)</f>
        <v>18365.270000000004</v>
      </c>
      <c r="D23" s="7">
        <f>SUM(D11:D22)</f>
        <v>11659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92436.22000000002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2022-02-09T12:53:45Z</dcterms:modified>
  <cp:category/>
  <cp:version/>
  <cp:contentType/>
  <cp:contentStatus/>
</cp:coreProperties>
</file>