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<sst xmlns="http://schemas.openxmlformats.org/spreadsheetml/2006/main" count="29" uniqueCount="29">
  <si>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</si>
  <si>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</si>
  <si>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</si>
  <si>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</si>
  <si>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</si>
  <si>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</si>
  <si>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</si>
  <si>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</si>
  <si>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</si>
  <si>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</si>
  <si>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</si>
  <si>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</si>
  <si>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</si>
  <si>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</si>
  <si>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</si>
  <si>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</si>
  <si>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</si>
  <si>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</si>
  <si>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</si>
  <si>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</si>
  <si>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</si>
  <si>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</si>
  <si>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</si>
  <si>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</si>
  <si>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</si>
  <si>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</si>
  <si>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</si>
  <si>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</si>
  <si>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8659,00 - замена крана шарового д-50 мм (подвал).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</si>
</sst>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21" sqref="G20:G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1652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ул.Дружбы д.14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393.5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25850.049999999996</v>
      </c>
    </row>
    <row r="11" spans="1:5" ht="15.75">
      <c r="A11" s="3">
        <v>1</v>
      </c>
      <c r="B11" s="10" t="s">
        <v>4</v>
      </c>
      <c r="C11" s="6">
        <f>VLOOKUP(A1,'[1]2021'!$A$1:$AH$101,5,0)</f>
        <v>731.88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843.23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728.47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908.46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926.89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888.4300000000001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926.89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926.89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800.75</v>
      </c>
      <c r="D19" s="6">
        <f>VLOOKUP(A1,'[1]2021'!$A$1:$AH$101,26,0)</f>
        <v>0</v>
      </c>
      <c r="E19" s="8"/>
    </row>
    <row r="20" spans="1:5" ht="31.5">
      <c r="A20" s="3">
        <v>10</v>
      </c>
      <c r="B20" s="10" t="s">
        <v>13</v>
      </c>
      <c r="C20" s="6">
        <f>VLOOKUP(A1,'[1]2021'!$A$1:$AH$101,14,0)</f>
        <v>926.89</v>
      </c>
      <c r="D20" s="6">
        <f>VLOOKUP(A1,'[1]2021'!$A$1:$AH$101,27,0)</f>
        <v>8659</v>
      </c>
      <c r="E20" s="8" t="s">
        <v>28</v>
      </c>
    </row>
    <row r="21" spans="1:5" ht="15.75">
      <c r="A21" s="3">
        <v>11</v>
      </c>
      <c r="B21" s="10" t="s">
        <v>14</v>
      </c>
      <c r="C21" s="6">
        <f>VLOOKUP(A1,'[1]2021'!$A$1:$AH$101,15,0)</f>
        <v>1166.91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804.49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10580.18</v>
      </c>
      <c r="D23" s="7">
        <f>SUM(D11:D22)</f>
        <v>8659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27771.229999999996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2022-02-09T12:57:52Z</dcterms:modified>
  <cp:category/>
  <cp:version/>
  <cp:contentType/>
  <cp:contentStatus/>
</cp:coreProperties>
</file>