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<sst xmlns="http://schemas.openxmlformats.org/spreadsheetml/2006/main" count="29" uniqueCount="29">
  <si>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</si>
  <si>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</si>
  <si>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</si>
  <si>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</si>
  <si>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</si>
  <si>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</si>
  <si>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</si>
  <si>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</si>
  <si>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</si>
  <si>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</si>
  <si>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</si>
  <si>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</si>
  <si>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</si>
  <si>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</si>
  <si>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</si>
  <si>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</si>
  <si>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</si>
  <si>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</si>
  <si>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</si>
  <si>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</si>
  <si>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</si>
  <si>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</si>
  <si>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</si>
  <si>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</si>
  <si>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</si>
  <si>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</si>
  <si>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</si>
  <si>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1085,00 - замена шарового крана и муфты в подвале 1 под. на трубопроводе ХВС.          2944,00 - ремонт трубопровода ХВС (стояк кв. 5).</t>
  </si>
  <si>
    <t>1134,00 - замена крана шарового ХВС (1 подъезд 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</si>
</sst>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9">
      <selection activeCell="B19" sqref="B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ул.Парковая д.7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2728.8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7558.776000000001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332566.01</v>
      </c>
    </row>
    <row r="12" spans="1:5" ht="15.75">
      <c r="A12" s="3">
        <v>1</v>
      </c>
      <c r="B12" s="12" t="s">
        <v>4</v>
      </c>
      <c r="C12" s="8">
        <f>VLOOKUP(A1,'[1]2020'!$A$1:$AH$101,5,0)</f>
        <v>5721.39</v>
      </c>
      <c r="D12" s="8">
        <f>VLOOKUP(A1,'[1]2020'!$A$1:$AH$101,18,0)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VLOOKUP(A1,'[1]2020'!$A$1:$AH$101,6,0)</f>
        <v>7587.58</v>
      </c>
      <c r="D13" s="8">
        <f>VLOOKUP(A1,'[1]2020'!$A$1:$AH$101,19,0)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VLOOKUP(A1,'[1]2020'!$A$1:$AH$101,7,0)</f>
        <v>5035.35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8319.75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7577.52</v>
      </c>
      <c r="D16" s="8">
        <f>VLOOKUP(A1,'[1]2020'!$A$1:$AH$101,22,0)</f>
        <v>0</v>
      </c>
      <c r="E16" s="10"/>
    </row>
    <row r="17" spans="1:5" ht="63">
      <c r="A17" s="3">
        <v>6</v>
      </c>
      <c r="B17" s="12" t="s">
        <v>9</v>
      </c>
      <c r="C17" s="8">
        <f>VLOOKUP(A1,'[1]2020'!$A$1:$AH$101,10,0)</f>
        <v>5742.37</v>
      </c>
      <c r="D17" s="8">
        <f>VLOOKUP(A1,'[1]2020'!$A$1:$AH$101,23,0)</f>
        <v>4029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VLOOKUP(A1,'[1]2020'!$A$1:$AH$101,11,0)</f>
        <v>6916.360000000001</v>
      </c>
      <c r="D18" s="8">
        <f>VLOOKUP(A1,'[1]2020'!$A$1:$AH$101,24,0)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VLOOKUP(A1,'[1]2020'!$A$1:$AH$101,12,0)</f>
        <v>6184.49</v>
      </c>
      <c r="D19" s="8">
        <f>VLOOKUP(A1,'[1]2020'!$A$1:$AH$102,25,0)</f>
        <v>1134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VLOOKUP(A1,'[1]2020'!$A$1:$AH$101,13,0)</f>
        <v>6495.6</v>
      </c>
      <c r="D20" s="8">
        <f>VLOOKUP(A1,'[1]2020'!$A$1:$AH$101,26,0)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VLOOKUP(A1,'[1]2020'!$A$1:$AH$101,14,0)</f>
        <v>8189.5</v>
      </c>
      <c r="D21" s="8">
        <f>VLOOKUP(A1,'[1]2020'!$A$1:$AH$101,27,0)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VLOOKUP(A1,'[1]2020'!$A$1:$AH$101,15,0)</f>
        <v>6021.3</v>
      </c>
      <c r="D22" s="8">
        <f>VLOOKUP(A1,'[1]2020'!$A$1:$AH$101,28,0)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VLOOKUP(A1,'[1]2020'!$A$1:$AH$101,16,0)</f>
        <v>8504.14</v>
      </c>
      <c r="D23" s="8">
        <f>VLOOKUP(A1,'[1]2020'!$A$1:$AH$101,29,0)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82295.35</v>
      </c>
      <c r="D24" s="9">
        <f>SUM(D12:D23)</f>
        <v>5163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409698.36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2021-03-03T06:11:02Z</dcterms:modified>
  <cp:category/>
  <cp:version/>
  <cp:contentType/>
  <cp:contentStatus/>
</cp:coreProperties>
</file>