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<sst xmlns="http://schemas.openxmlformats.org/spreadsheetml/2006/main" count="28" uniqueCount="28">
  <si>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</si>
  <si>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</si>
  <si>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</si>
  <si>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</si>
  <si>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</si>
  <si>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</si>
  <si>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</si>
  <si>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</si>
  <si>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</si>
  <si>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</si>
  <si>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</si>
  <si>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</si>
  <si>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</si>
  <si>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</si>
  <si>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</si>
  <si>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</si>
  <si>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</si>
  <si>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</si>
  <si>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</si>
  <si>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</si>
  <si>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</si>
  <si>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</si>
  <si>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</si>
  <si>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</si>
  <si>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</si>
  <si>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</si>
  <si>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</si>
  <si>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7117,00 - замена шарового крана ф50 на тепловом узле.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</si>
</sst>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H14" sqref="H14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2042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д.8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391.35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1084.0395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27897.15</v>
      </c>
    </row>
    <row r="12" spans="1:5" ht="15.75">
      <c r="A12" s="3">
        <v>1</v>
      </c>
      <c r="B12" s="12" t="s">
        <v>4</v>
      </c>
      <c r="C12" s="8">
        <f>VLOOKUP(A1,'[2]2020'!$A$1:$AH$101,5,0)</f>
        <v>542.99</v>
      </c>
      <c r="D12" s="8">
        <f>VLOOKUP(A1,'[2]2020'!$A$1:$AH$101,18,0)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VLOOKUP(A1,'[2]2020'!$A$1:$AH$101,6,0)</f>
        <v>610.44</v>
      </c>
      <c r="D13" s="8">
        <f>VLOOKUP(A1,'[2]2020'!$A$1:$AH$101,19,0)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VLOOKUP(A1,'[2]2020'!$A$1:$AH$101,7,0)</f>
        <v>490.29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1718.4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484.96000000000004</v>
      </c>
      <c r="D16" s="8">
        <f>VLOOKUP(A1,'[2]2020'!$A$1:$AH$101,22,0)</f>
        <v>0</v>
      </c>
      <c r="E16" s="10"/>
    </row>
    <row r="17" spans="1:5" ht="31.5">
      <c r="A17" s="3">
        <v>6</v>
      </c>
      <c r="B17" s="12" t="s">
        <v>9</v>
      </c>
      <c r="C17" s="8">
        <f>VLOOKUP(A1,'[2]2020'!$A$1:$AH$101,10,0)</f>
        <v>579.12</v>
      </c>
      <c r="D17" s="8">
        <f>VLOOKUP(A1,'[2]2020'!$A$1:$AH$101,23,0)</f>
        <v>7117</v>
      </c>
      <c r="E17" s="10" t="s">
        <v>27</v>
      </c>
    </row>
    <row r="18" spans="1:5" ht="15.75">
      <c r="A18" s="3">
        <v>7</v>
      </c>
      <c r="B18" s="4" t="s">
        <v>10</v>
      </c>
      <c r="C18" s="8">
        <f>VLOOKUP(A1,'[2]2020'!$A$1:$AH$101,11,0)</f>
        <v>913.25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753.9300000000001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804.27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1245.57</v>
      </c>
      <c r="D21" s="8">
        <f>VLOOKUP(A1,'[2]2020'!$A$1:$AH$101,27,0)</f>
        <v>0</v>
      </c>
      <c r="E21" s="10"/>
    </row>
    <row r="22" spans="1:5" ht="15.75" customHeight="1">
      <c r="A22" s="3">
        <v>11</v>
      </c>
      <c r="B22" s="12" t="s">
        <v>14</v>
      </c>
      <c r="C22" s="8">
        <f>VLOOKUP(A1,'[2]2020'!$A$1:$AH$101,15,0)</f>
        <v>897.5</v>
      </c>
      <c r="D22" s="8">
        <f>VLOOKUP(A1,'[2]2020'!$A$1:$AH$101,28,0)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VLOOKUP(A1,'[2]2020'!$A$1:$AH$101,16,0)</f>
        <v>2381.36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11422.08</v>
      </c>
      <c r="D24" s="9">
        <f>SUM(D12:D23)</f>
        <v>7117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32202.230000000003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2021-02-26T08:14:35Z</dcterms:modified>
  <cp:category/>
  <cp:version/>
  <cp:contentType/>
  <cp:contentStatus/>
</cp:coreProperties>
</file>