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<sst xmlns="http://schemas.openxmlformats.org/spreadsheetml/2006/main" count="28" uniqueCount="28">
  <si>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</si>
  <si>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</si>
  <si>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</si>
  <si>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</si>
  <si>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</si>
  <si>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</si>
  <si>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</si>
  <si>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</si>
  <si>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</si>
  <si>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</si>
  <si>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</si>
  <si>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</si>
  <si>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</si>
  <si>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</si>
  <si>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</si>
  <si>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</si>
  <si>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</si>
  <si>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</si>
  <si>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</si>
  <si>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</si>
  <si>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</si>
  <si>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</si>
  <si>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</si>
  <si>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</si>
  <si>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</si>
  <si>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</si>
  <si>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</si>
  <si>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1331,00 - покраска трубопровода отопления в тепловом узле.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</si>
</sst>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19" sqref="B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9161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 44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630.4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1746.2079999999999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16124.18</v>
      </c>
    </row>
    <row r="12" spans="1:5" ht="15.75">
      <c r="A12" s="3">
        <v>1</v>
      </c>
      <c r="B12" s="12" t="s">
        <v>4</v>
      </c>
      <c r="C12" s="8">
        <f>VLOOKUP(A1,'[2]2020'!$A$1:$AH$101,5,0)</f>
        <v>1045.25</v>
      </c>
      <c r="D12" s="8">
        <f>VLOOKUP(A1,'[2]2020'!$A$1:$AH$101,18,0)</f>
        <v>0</v>
      </c>
      <c r="E12" s="10"/>
    </row>
    <row r="13" spans="1:5" ht="18" customHeight="1">
      <c r="A13" s="3">
        <v>2</v>
      </c>
      <c r="B13" s="12" t="s">
        <v>5</v>
      </c>
      <c r="C13" s="8">
        <f>VLOOKUP(A1,'[2]2020'!$A$1:$AH$101,6,0)</f>
        <v>1097.92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1124.7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1150.36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2247.98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737.48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1229.83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1303.99</v>
      </c>
      <c r="D19" s="8">
        <f>VLOOKUP(A1,'[2]2020'!$A$1:$AH$102,25,0)</f>
        <v>1331</v>
      </c>
      <c r="E19" s="10" t="s">
        <v>27</v>
      </c>
    </row>
    <row r="20" spans="1:5" ht="15.75">
      <c r="A20" s="3">
        <v>9</v>
      </c>
      <c r="B20" s="4" t="s">
        <v>12</v>
      </c>
      <c r="C20" s="8">
        <f>VLOOKUP(A1,'[2]2020'!$A$1:$AH$101,13,0)</f>
        <v>1096.72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1096.72</v>
      </c>
      <c r="D21" s="8">
        <f>VLOOKUP(A1,'[2]2020'!$A$1:$AH$101,27,0)</f>
        <v>0</v>
      </c>
      <c r="E21" s="10"/>
    </row>
    <row r="22" spans="1:5" ht="17.25" customHeight="1">
      <c r="A22" s="3">
        <v>11</v>
      </c>
      <c r="B22" s="12" t="s">
        <v>14</v>
      </c>
      <c r="C22" s="8">
        <f>VLOOKUP(A1,'[2]2020'!$A$1:$AH$101,15,0)</f>
        <v>1096.72</v>
      </c>
      <c r="D22" s="8">
        <f>VLOOKUP(A1,'[2]2020'!$A$1:$AH$101,28,0)</f>
        <v>0</v>
      </c>
      <c r="E22" s="10"/>
    </row>
    <row r="23" spans="1:5" ht="17.25" customHeight="1">
      <c r="A23" s="3">
        <v>12</v>
      </c>
      <c r="B23" s="12" t="s">
        <v>15</v>
      </c>
      <c r="C23" s="8">
        <f>VLOOKUP(A1,'[2]2020'!$A$1:$AH$101,16,0)</f>
        <v>1096.72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14324.389999999996</v>
      </c>
      <c r="D24" s="9">
        <f>SUM(D12:D23)</f>
        <v>1331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29117.569999999996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2021-03-03T05:52:30Z</dcterms:modified>
  <cp:category/>
  <cp:version/>
  <cp:contentType/>
  <cp:contentStatus/>
</cp:coreProperties>
</file>