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<sst xmlns="http://schemas.openxmlformats.org/spreadsheetml/2006/main" count="28" uniqueCount="28">
  <si>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</si>
  <si>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</si>
  <si>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</si>
  <si>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</si>
  <si>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</si>
  <si>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</si>
  <si>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</si>
  <si>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</si>
  <si>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</si>
  <si>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</si>
  <si>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</si>
  <si>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</si>
  <si>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</si>
  <si>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</si>
  <si>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</si>
  <si>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</si>
  <si>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</si>
  <si>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</si>
  <si>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</si>
  <si>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</si>
  <si>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</si>
  <si>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</si>
  <si>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</si>
  <si>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</si>
  <si>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</si>
  <si>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</si>
  <si>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</si>
  <si>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1267,00 - замена запорной арматуры на стояке ГВС 2 под., 4 эт.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</si>
</sst>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L16" sqref="L16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1904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д.28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1268.85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3514.7144999999996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114604.28999999998</v>
      </c>
    </row>
    <row r="12" spans="1:5" ht="15.75">
      <c r="A12" s="3">
        <v>1</v>
      </c>
      <c r="B12" s="12" t="s">
        <v>4</v>
      </c>
      <c r="C12" s="8">
        <f>VLOOKUP(A1,'[2]2020'!$A$1:$AH$101,5,0)</f>
        <v>2754.53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2705.18</v>
      </c>
      <c r="D13" s="8">
        <f>VLOOKUP(A1,'[2]2020'!$A$1:$AH$101,19,0)</f>
        <v>0</v>
      </c>
      <c r="E13" s="10"/>
    </row>
    <row r="14" spans="1:5" ht="32.25" customHeight="1">
      <c r="A14" s="3">
        <v>3</v>
      </c>
      <c r="B14" s="12" t="s">
        <v>6</v>
      </c>
      <c r="C14" s="8">
        <f>VLOOKUP(A1,'[2]2020'!$A$1:$AH$101,7,0)</f>
        <v>2171.44</v>
      </c>
      <c r="D14" s="8">
        <f>VLOOKUP(A1,'[2]2020'!$A$1:$AH$101,20,0)</f>
        <v>1267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3150.52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3318.7400000000002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2420.53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4128.4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2289.48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2945.36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3359.03</v>
      </c>
      <c r="D21" s="8">
        <f>VLOOKUP(A1,'[2]2020'!$A$1:$AH$101,27,0)</f>
        <v>0</v>
      </c>
      <c r="E21" s="10"/>
    </row>
    <row r="22" spans="1:5" ht="17.25" customHeight="1">
      <c r="A22" s="3">
        <v>11</v>
      </c>
      <c r="B22" s="12" t="s">
        <v>14</v>
      </c>
      <c r="C22" s="8">
        <f>VLOOKUP(A1,'[2]2020'!$A$1:$AH$101,15,0)</f>
        <v>2380.89</v>
      </c>
      <c r="D22" s="8">
        <f>VLOOKUP(A1,'[2]2020'!$A$1:$AH$101,28,0)</f>
        <v>0</v>
      </c>
      <c r="E22" s="10"/>
    </row>
    <row r="23" spans="1:5" ht="18" customHeight="1">
      <c r="A23" s="3">
        <v>12</v>
      </c>
      <c r="B23" s="12" t="s">
        <v>15</v>
      </c>
      <c r="C23" s="8">
        <f>VLOOKUP(A1,'[2]2020'!$A$1:$AH$101,16,0)</f>
        <v>4061.58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35685.67999999999</v>
      </c>
      <c r="D24" s="9">
        <f>SUM(D12:D23)</f>
        <v>1267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149022.96999999997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2021-02-26T08:50:13Z</dcterms:modified>
  <cp:category/>
  <cp:version/>
  <cp:contentType/>
  <cp:contentStatus/>
</cp:coreProperties>
</file>